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\Desktop\LIMPEZA CONTRATAÇÃO GERAL\PLANILHAS EM BRANCO\"/>
    </mc:Choice>
  </mc:AlternateContent>
  <xr:revisionPtr revIDLastSave="0" documentId="13_ncr:1_{AE0C0C05-DD4A-462A-89B9-39A9DBD78924}" xr6:coauthVersionLast="46" xr6:coauthVersionMax="46" xr10:uidLastSave="{00000000-0000-0000-0000-000000000000}"/>
  <bookViews>
    <workbookView xWindow="-120" yWindow="-120" windowWidth="29040" windowHeight="15840" xr2:uid="{9D69FCB9-EA79-4DB9-8D8A-87CB1D5C4579}"/>
  </bookViews>
  <sheets>
    <sheet name="Planilha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I12" i="1"/>
  <c r="I13" i="1"/>
  <c r="I14" i="1"/>
  <c r="I15" i="1"/>
  <c r="H12" i="1"/>
  <c r="H13" i="1"/>
  <c r="H14" i="1"/>
  <c r="H15" i="1"/>
  <c r="H11" i="1"/>
  <c r="I5" i="1"/>
  <c r="I6" i="1"/>
  <c r="I7" i="1"/>
  <c r="I8" i="1"/>
  <c r="I9" i="1"/>
  <c r="I4" i="1"/>
  <c r="H5" i="1"/>
  <c r="H6" i="1"/>
  <c r="H7" i="1"/>
  <c r="H8" i="1"/>
  <c r="H9" i="1"/>
  <c r="I16" i="1" l="1"/>
  <c r="F18" i="1" s="1"/>
  <c r="H4" i="1" l="1"/>
  <c r="H16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5CB34F8-3C9E-4D29-80E0-BB6E8164AC48}" keepAlive="1" name="Consulta - Resumo síntetico" description="Conexão com a consulta 'Resumo síntetico' na pasta de trabalho." type="5" refreshedVersion="0" background="1">
    <dbPr connection="Provider=Microsoft.Mashup.OleDb.1;Data Source=$Workbook$;Location=&quot;Resumo síntetico&quot;;Extended Properties=&quot;&quot;" command="SELECT * FROM [Resumo síntetico]"/>
  </connection>
</connections>
</file>

<file path=xl/sharedStrings.xml><?xml version="1.0" encoding="utf-8"?>
<sst xmlns="http://schemas.openxmlformats.org/spreadsheetml/2006/main" count="25" uniqueCount="25">
  <si>
    <t>Quadro Resumo da Contratação ( 44h - SEGUNDA À SEXTA)</t>
  </si>
  <si>
    <t>Grupo</t>
  </si>
  <si>
    <t>Item</t>
  </si>
  <si>
    <t>Descrição</t>
  </si>
  <si>
    <t>CATSER</t>
  </si>
  <si>
    <t>QTD</t>
  </si>
  <si>
    <t>QTD SERVENTES</t>
  </si>
  <si>
    <t>QTD JAUZEIRO</t>
  </si>
  <si>
    <t>Preço Mensal</t>
  </si>
  <si>
    <t>Preço Global</t>
  </si>
  <si>
    <t>Prestação de Serviços de Limpeza - Produtividade - Reitoria</t>
  </si>
  <si>
    <t>Prestação de Serviços de Limpeza - Produtividade - Campus Brasília</t>
  </si>
  <si>
    <t>Prestação de Serviços de Limpeza - Produtividade - Campus Ceilândia</t>
  </si>
  <si>
    <t>Prestação de Serviços de Limpeza - Produtividade - Campus Estrutural</t>
  </si>
  <si>
    <t>Prestação de Serviços de Limpeza - Produtividade - Campus Recanto das Emas</t>
  </si>
  <si>
    <t>Prestação de Serviços de Limpeza - Produtividade - Campus São Sebastião</t>
  </si>
  <si>
    <t>Quadro Resumo da Contratação ( 44h - SEGUNDA À SÁBADO)</t>
  </si>
  <si>
    <t>Prestação de Serviços de Limpeza - Produtividade - Campus Planaltina</t>
  </si>
  <si>
    <t>Prestação de Serviços de Limpeza - Produtividade - Campus Riacho Fundo</t>
  </si>
  <si>
    <t>Prestação de Serviços de Limpeza - Produtividade - Campus Gama</t>
  </si>
  <si>
    <t>Prestação de Serviços de Limpeza - Produtividade - Campus Samambaia</t>
  </si>
  <si>
    <t>Prestação de Serviços de Limpeza - Produtividade - Campus Taguatinga</t>
  </si>
  <si>
    <t>TOTAL</t>
  </si>
  <si>
    <t>VALOR GLOBAL - 30 MESES</t>
  </si>
  <si>
    <t>PROPOSTA PARA 30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</si>
</sst>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168" formatCode="[$R$ -416]#,##0.00"/>
  </numFmts>
  <fonts count="8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Calibri"/>
      <family val="2"/>
      <scheme val="minor"/>
    </font>
    <font>
      <sz val="9"/>
      <color rgb="FF000000"/>
      <name val="Arial"/>
      <family val="2"/>
    </font>
    <font>
      <b/>
      <sz val="22"/>
      <color rgb="FF000000"/>
      <name val="Arial"/>
      <family val="2"/>
    </font>
    <font>
      <sz val="9"/>
      <color theme="1"/>
      <name val="Arial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8" fontId="6" fillId="3" borderId="1" xfId="0" applyNumberFormat="1" applyFont="1" applyFill="1" applyBorder="1" applyAlignment="1">
      <alignment horizontal="center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168" fontId="6" fillId="3" borderId="2" xfId="0" applyNumberFormat="1" applyFont="1" applyFill="1" applyBorder="1" applyAlignment="1">
      <alignment horizontal="center"/>
    </xf>
    <xf numFmtId="8" fontId="1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8" fontId="5" fillId="2" borderId="2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4h%20-%20SEG%20A%20SEX%20-%20PLANILHA%20DE%20FORMA&#199;&#195;O%20DE%20PRE&#199;O%20-%20CONTRATA&#199;&#195;O%20DE%20LIMPEZA%20E%20CONSERVA&#199;&#195;O%20-%20IFB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44h%20-%20SEG%20A%20SAB%20-%20PLANILHA%20DE%20FORMA&#199;&#195;O%20DE%20PRE&#199;O%20-%20CONTRATA&#199;&#195;O%20DE%20LIMPEZA%20E%20CONSERVA&#199;&#195;O%20-%20IFB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síntetico"/>
      <sheetName val="Resumo dos valores"/>
      <sheetName val="Valor MensalM²"/>
      <sheetName val="Servente"/>
      <sheetName val="JAUZEIRO"/>
      <sheetName val="UNIFORME"/>
      <sheetName val="EQUIPAMENTOS JAUZEIRO"/>
      <sheetName val="MATERIAL_LIMPEZA CONSUMO"/>
      <sheetName val="MATERIAL_LIMPEZA EQUIPAMENTOS"/>
      <sheetName val="MATERIAL_LIMPEZA UTENSÍLIOS"/>
      <sheetName val="TOTAL área m² "/>
      <sheetName val="A.Reitoria"/>
      <sheetName val="A. DGBR"/>
      <sheetName val="A. DGCE"/>
      <sheetName val="A. DGES"/>
      <sheetName val="A. DGRE"/>
      <sheetName val="A. DGSS"/>
    </sheetNames>
    <sheetDataSet>
      <sheetData sheetId="0"/>
      <sheetData sheetId="1">
        <row r="55">
          <cell r="H55">
            <v>0</v>
          </cell>
          <cell r="I5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síntetico"/>
      <sheetName val="Resumo dos valores"/>
      <sheetName val="Valor MensalM²"/>
      <sheetName val="Servente"/>
      <sheetName val="JAUZEIRO"/>
      <sheetName val="UNIFORME"/>
      <sheetName val="EQUIPAMENTOS JAUZEIRO"/>
      <sheetName val="MATERIAL_LIMPEZA CONSUMO"/>
      <sheetName val="MATERIAL_LIMPEZA EQUIPAMENTOS"/>
      <sheetName val="MATERIAL_LIMPEZA UTENSÍLIOS"/>
      <sheetName val="TOTAL área m² "/>
      <sheetName val="A. DGGA"/>
      <sheetName val="A. DGPL"/>
      <sheetName val="A. DGRF"/>
      <sheetName val="A. DGSA"/>
      <sheetName val="A. DGTG"/>
    </sheetNames>
    <sheetDataSet>
      <sheetData sheetId="0"/>
      <sheetData sheetId="1">
        <row r="57">
          <cell r="H57">
            <v>0</v>
          </cell>
          <cell r="I57">
            <v>0</v>
          </cell>
        </row>
        <row r="58">
          <cell r="H58">
            <v>0</v>
          </cell>
          <cell r="I58">
            <v>0</v>
          </cell>
        </row>
        <row r="59">
          <cell r="H59">
            <v>0</v>
          </cell>
          <cell r="I59">
            <v>0</v>
          </cell>
        </row>
        <row r="60">
          <cell r="H60">
            <v>0</v>
          </cell>
          <cell r="I60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E29F6-A9B8-4904-B442-972FEAC50B75}">
  <dimension ref="A1:K19"/>
  <sheetViews>
    <sheetView tabSelected="1" workbookViewId="0">
      <selection activeCell="M13" sqref="M13"/>
    </sheetView>
  </sheetViews>
  <sheetFormatPr defaultRowHeight="15" x14ac:dyDescent="0.25"/>
  <cols>
    <col min="1" max="2" width="9.140625" style="3"/>
    <col min="3" max="3" width="30.140625" style="3" customWidth="1"/>
    <col min="4" max="7" width="9.140625" style="3"/>
    <col min="8" max="8" width="16.42578125" style="3" bestFit="1" customWidth="1"/>
    <col min="9" max="9" width="19.7109375" style="3" bestFit="1" customWidth="1"/>
    <col min="10" max="16384" width="9.140625" style="3"/>
  </cols>
  <sheetData>
    <row r="1" spans="1:11" ht="21" x14ac:dyDescent="0.35">
      <c r="A1" s="13" t="s">
        <v>24</v>
      </c>
      <c r="B1" s="13"/>
      <c r="C1" s="13"/>
      <c r="D1" s="13"/>
      <c r="E1" s="13"/>
      <c r="F1" s="13"/>
      <c r="G1" s="13"/>
      <c r="H1" s="13"/>
      <c r="I1" s="13"/>
    </row>
    <row r="2" spans="1:11" ht="15.75" x14ac:dyDescent="0.25">
      <c r="A2" s="4" t="s">
        <v>0</v>
      </c>
      <c r="B2" s="4"/>
      <c r="C2" s="4"/>
      <c r="D2" s="4"/>
      <c r="E2" s="4"/>
      <c r="F2" s="4"/>
      <c r="G2" s="4"/>
      <c r="H2" s="4"/>
      <c r="I2" s="4"/>
      <c r="J2" s="2"/>
      <c r="K2" s="2"/>
    </row>
    <row r="3" spans="1:11" ht="36" x14ac:dyDescent="0.2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2"/>
      <c r="K3" s="2"/>
    </row>
    <row r="4" spans="1:11" ht="24" x14ac:dyDescent="0.25">
      <c r="A4" s="6">
        <v>1</v>
      </c>
      <c r="B4" s="7">
        <v>1</v>
      </c>
      <c r="C4" s="8" t="s">
        <v>10</v>
      </c>
      <c r="D4" s="7">
        <v>25194</v>
      </c>
      <c r="E4" s="7">
        <v>30</v>
      </c>
      <c r="F4" s="7">
        <v>5</v>
      </c>
      <c r="G4" s="7">
        <v>0</v>
      </c>
      <c r="H4" s="9">
        <f>'[1]Resumo dos valores'!H55</f>
        <v>0</v>
      </c>
      <c r="I4" s="9">
        <f>'[1]Resumo dos valores'!I55</f>
        <v>0</v>
      </c>
      <c r="J4" s="2"/>
      <c r="K4" s="2"/>
    </row>
    <row r="5" spans="1:11" ht="24" x14ac:dyDescent="0.25">
      <c r="A5" s="6"/>
      <c r="B5" s="7">
        <v>2</v>
      </c>
      <c r="C5" s="8" t="s">
        <v>11</v>
      </c>
      <c r="D5" s="7">
        <v>25194</v>
      </c>
      <c r="E5" s="7">
        <v>30</v>
      </c>
      <c r="F5" s="7">
        <v>18</v>
      </c>
      <c r="G5" s="7">
        <v>0.23483999999999999</v>
      </c>
      <c r="H5" s="9">
        <f>'[1]Resumo dos valores'!H56</f>
        <v>0</v>
      </c>
      <c r="I5" s="9">
        <f>'[1]Resumo dos valores'!I56</f>
        <v>0</v>
      </c>
      <c r="J5" s="2"/>
      <c r="K5" s="2"/>
    </row>
    <row r="6" spans="1:11" ht="24" x14ac:dyDescent="0.25">
      <c r="A6" s="6"/>
      <c r="B6" s="7">
        <v>3</v>
      </c>
      <c r="C6" s="8" t="s">
        <v>12</v>
      </c>
      <c r="D6" s="7">
        <v>25194</v>
      </c>
      <c r="E6" s="7">
        <v>30</v>
      </c>
      <c r="F6" s="7">
        <v>6</v>
      </c>
      <c r="G6" s="7">
        <v>0</v>
      </c>
      <c r="H6" s="9">
        <f>'[1]Resumo dos valores'!H57</f>
        <v>0</v>
      </c>
      <c r="I6" s="9">
        <f>'[1]Resumo dos valores'!I57</f>
        <v>0</v>
      </c>
      <c r="J6" s="2"/>
      <c r="K6" s="2"/>
    </row>
    <row r="7" spans="1:11" ht="24" x14ac:dyDescent="0.25">
      <c r="A7" s="6"/>
      <c r="B7" s="7">
        <v>4</v>
      </c>
      <c r="C7" s="8" t="s">
        <v>13</v>
      </c>
      <c r="D7" s="7">
        <v>25194</v>
      </c>
      <c r="E7" s="7">
        <v>30</v>
      </c>
      <c r="F7" s="7">
        <v>6</v>
      </c>
      <c r="G7" s="7">
        <v>0</v>
      </c>
      <c r="H7" s="9">
        <f>'[1]Resumo dos valores'!H58</f>
        <v>0</v>
      </c>
      <c r="I7" s="9">
        <f>'[1]Resumo dos valores'!I58</f>
        <v>0</v>
      </c>
      <c r="J7" s="2"/>
      <c r="K7" s="2"/>
    </row>
    <row r="8" spans="1:11" ht="36" x14ac:dyDescent="0.25">
      <c r="A8" s="6"/>
      <c r="B8" s="7">
        <v>5</v>
      </c>
      <c r="C8" s="8" t="s">
        <v>14</v>
      </c>
      <c r="D8" s="7">
        <v>25194</v>
      </c>
      <c r="E8" s="7">
        <v>30</v>
      </c>
      <c r="F8" s="7">
        <v>5</v>
      </c>
      <c r="G8" s="7">
        <v>0</v>
      </c>
      <c r="H8" s="9">
        <f>'[1]Resumo dos valores'!H59</f>
        <v>0</v>
      </c>
      <c r="I8" s="9">
        <f>'[1]Resumo dos valores'!I59</f>
        <v>0</v>
      </c>
      <c r="J8" s="2"/>
      <c r="K8" s="2"/>
    </row>
    <row r="9" spans="1:11" ht="36" x14ac:dyDescent="0.25">
      <c r="A9" s="6"/>
      <c r="B9" s="7">
        <v>6</v>
      </c>
      <c r="C9" s="8" t="s">
        <v>15</v>
      </c>
      <c r="D9" s="7">
        <v>25194</v>
      </c>
      <c r="E9" s="7">
        <v>30</v>
      </c>
      <c r="F9" s="7">
        <v>8</v>
      </c>
      <c r="G9" s="7">
        <v>0</v>
      </c>
      <c r="H9" s="9">
        <f>'[1]Resumo dos valores'!H60</f>
        <v>0</v>
      </c>
      <c r="I9" s="9">
        <f>'[1]Resumo dos valores'!I60</f>
        <v>0</v>
      </c>
      <c r="J9" s="2"/>
      <c r="K9" s="2"/>
    </row>
    <row r="10" spans="1:11" ht="15.75" x14ac:dyDescent="0.25">
      <c r="A10" s="6"/>
      <c r="B10" s="4" t="s">
        <v>16</v>
      </c>
      <c r="C10" s="4"/>
      <c r="D10" s="4"/>
      <c r="E10" s="4"/>
      <c r="F10" s="4"/>
      <c r="G10" s="4"/>
      <c r="H10" s="4"/>
      <c r="I10" s="4"/>
      <c r="J10" s="2"/>
      <c r="K10" s="2"/>
    </row>
    <row r="11" spans="1:11" ht="24" x14ac:dyDescent="0.25">
      <c r="A11" s="6"/>
      <c r="B11" s="7">
        <v>7</v>
      </c>
      <c r="C11" s="8" t="s">
        <v>17</v>
      </c>
      <c r="D11" s="7">
        <v>25194</v>
      </c>
      <c r="E11" s="7">
        <v>30</v>
      </c>
      <c r="F11" s="7">
        <v>8</v>
      </c>
      <c r="G11" s="7">
        <v>0</v>
      </c>
      <c r="H11" s="1">
        <f>'[2]Resumo dos valores'!H56</f>
        <v>0</v>
      </c>
      <c r="I11" s="1">
        <f>'[2]Resumo dos valores'!I56</f>
        <v>0</v>
      </c>
      <c r="J11" s="2"/>
      <c r="K11" s="2"/>
    </row>
    <row r="12" spans="1:11" ht="36" x14ac:dyDescent="0.25">
      <c r="A12" s="6"/>
      <c r="B12" s="7">
        <v>8</v>
      </c>
      <c r="C12" s="8" t="s">
        <v>18</v>
      </c>
      <c r="D12" s="7">
        <v>25194</v>
      </c>
      <c r="E12" s="7">
        <v>30</v>
      </c>
      <c r="F12" s="7">
        <v>7</v>
      </c>
      <c r="G12" s="7">
        <v>0</v>
      </c>
      <c r="H12" s="1">
        <f>'[2]Resumo dos valores'!H57</f>
        <v>0</v>
      </c>
      <c r="I12" s="1">
        <f>'[2]Resumo dos valores'!I57</f>
        <v>0</v>
      </c>
      <c r="J12" s="2"/>
      <c r="K12" s="2"/>
    </row>
    <row r="13" spans="1:11" ht="24" x14ac:dyDescent="0.25">
      <c r="A13" s="6"/>
      <c r="B13" s="7">
        <v>9</v>
      </c>
      <c r="C13" s="8" t="s">
        <v>19</v>
      </c>
      <c r="D13" s="7">
        <v>25194</v>
      </c>
      <c r="E13" s="7">
        <v>30</v>
      </c>
      <c r="F13" s="7">
        <v>9</v>
      </c>
      <c r="G13" s="7">
        <v>2.3661999999999999E-2</v>
      </c>
      <c r="H13" s="1">
        <f>'[2]Resumo dos valores'!H58</f>
        <v>0</v>
      </c>
      <c r="I13" s="1">
        <f>'[2]Resumo dos valores'!I58</f>
        <v>0</v>
      </c>
      <c r="J13" s="2"/>
      <c r="K13" s="2"/>
    </row>
    <row r="14" spans="1:11" ht="36" x14ac:dyDescent="0.25">
      <c r="A14" s="6"/>
      <c r="B14" s="7">
        <v>10</v>
      </c>
      <c r="C14" s="8" t="s">
        <v>20</v>
      </c>
      <c r="D14" s="7">
        <v>25194</v>
      </c>
      <c r="E14" s="7">
        <v>30</v>
      </c>
      <c r="F14" s="7">
        <v>9</v>
      </c>
      <c r="G14" s="7">
        <v>2.0591000000000002E-2</v>
      </c>
      <c r="H14" s="1">
        <f>'[2]Resumo dos valores'!H59</f>
        <v>0</v>
      </c>
      <c r="I14" s="1">
        <f>'[2]Resumo dos valores'!I59</f>
        <v>0</v>
      </c>
      <c r="J14" s="2"/>
      <c r="K14" s="2"/>
    </row>
    <row r="15" spans="1:11" ht="24" x14ac:dyDescent="0.25">
      <c r="A15" s="6"/>
      <c r="B15" s="7">
        <v>11</v>
      </c>
      <c r="C15" s="8" t="s">
        <v>21</v>
      </c>
      <c r="D15" s="7">
        <v>25194</v>
      </c>
      <c r="E15" s="7">
        <v>30</v>
      </c>
      <c r="F15" s="7">
        <v>11</v>
      </c>
      <c r="G15" s="7">
        <v>2.1479999999999999E-2</v>
      </c>
      <c r="H15" s="1">
        <f>'[2]Resumo dos valores'!H60</f>
        <v>0</v>
      </c>
      <c r="I15" s="1">
        <f>'[2]Resumo dos valores'!I60</f>
        <v>0</v>
      </c>
      <c r="J15" s="2"/>
      <c r="K15" s="2"/>
    </row>
    <row r="16" spans="1:11" ht="31.5" customHeight="1" x14ac:dyDescent="0.25">
      <c r="A16" s="4" t="s">
        <v>22</v>
      </c>
      <c r="B16" s="4"/>
      <c r="C16" s="4"/>
      <c r="D16" s="4"/>
      <c r="E16" s="4"/>
      <c r="F16" s="4">
        <v>92</v>
      </c>
      <c r="G16" s="4">
        <v>0.30059999999999998</v>
      </c>
      <c r="H16" s="10">
        <f>SUM(H4:H9)+SUM(H11:H15)</f>
        <v>0</v>
      </c>
      <c r="I16" s="10">
        <f>SUM(I4:I9)+SUM(I11:I15)</f>
        <v>0</v>
      </c>
      <c r="J16" s="2"/>
      <c r="K16" s="2"/>
    </row>
    <row r="17" spans="1:11" ht="15.75" customHeight="1" x14ac:dyDescent="0.25">
      <c r="A17" s="4"/>
      <c r="B17" s="4"/>
      <c r="C17" s="4"/>
      <c r="D17" s="4"/>
      <c r="E17" s="4"/>
      <c r="F17" s="4"/>
      <c r="G17" s="4"/>
      <c r="H17" s="10"/>
      <c r="I17" s="10"/>
      <c r="K17" s="2"/>
    </row>
    <row r="18" spans="1:11" ht="39.75" customHeight="1" x14ac:dyDescent="0.25">
      <c r="A18" s="11" t="s">
        <v>23</v>
      </c>
      <c r="B18" s="11"/>
      <c r="C18" s="11"/>
      <c r="D18" s="11"/>
      <c r="E18" s="11"/>
      <c r="F18" s="12">
        <f>I16</f>
        <v>0</v>
      </c>
      <c r="G18" s="12"/>
      <c r="H18" s="12"/>
      <c r="I18" s="12"/>
      <c r="J18" s="2"/>
      <c r="K18" s="2"/>
    </row>
    <row r="19" spans="1:11" x14ac:dyDescent="0.25">
      <c r="A19" s="11"/>
      <c r="B19" s="11"/>
      <c r="C19" s="11"/>
      <c r="D19" s="11"/>
      <c r="E19" s="11"/>
      <c r="F19" s="12"/>
      <c r="G19" s="12"/>
      <c r="H19" s="12"/>
      <c r="I19" s="12"/>
      <c r="K19" s="2"/>
    </row>
  </sheetData>
  <mergeCells count="11">
    <mergeCell ref="A18:E19"/>
    <mergeCell ref="F18:I19"/>
    <mergeCell ref="A1:I1"/>
    <mergeCell ref="A2:I2"/>
    <mergeCell ref="A4:A15"/>
    <mergeCell ref="B10:I10"/>
    <mergeCell ref="A16:E17"/>
    <mergeCell ref="F16:F17"/>
    <mergeCell ref="G16:G17"/>
    <mergeCell ref="H16:H17"/>
    <mergeCell ref="I16:I17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D67F451-1AAF-462B-8D3D-0D0EE2C8DB7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</dc:creator>
  <cp:lastModifiedBy>Francisco</cp:lastModifiedBy>
  <dcterms:created xsi:type="dcterms:W3CDTF">2021-05-27T03:23:56Z</dcterms:created>
  <dcterms:modified xsi:type="dcterms:W3CDTF">2021-05-27T03:41:51Z</dcterms:modified>
</cp:coreProperties>
</file>